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rsb\SSNf admin Dropbox\Lars Björkman\Stefan RF Anvisningar eng\Anvisningar original 1_5 Engelsk version\Instructions Eng 1_5 word\"/>
    </mc:Choice>
  </mc:AlternateContent>
  <xr:revisionPtr revIDLastSave="0" documentId="13_ncr:1_{F690AB86-882F-4AC0-9902-40A17A373D86}" xr6:coauthVersionLast="47" xr6:coauthVersionMax="47" xr10:uidLastSave="{00000000-0000-0000-0000-000000000000}"/>
  <workbookProtection workbookAlgorithmName="SHA-512" workbookHashValue="rIwRLroTvuPAvmFF1bG+1SWWDmjvhvGqn9ehcGQNq9t+wgHv81s8n01X266ZSUvfSHSqSqH2413NypvYQtaBvw==" workbookSaltValue="GtVwSqRlIRdkiSUYGM7D2w==" workbookSpinCount="100000" lockStructure="1"/>
  <bookViews>
    <workbookView xWindow="-110" yWindow="-110" windowWidth="19420" windowHeight="10300" xr2:uid="{00000000-000D-0000-FFFF-FFFF00000000}"/>
  </bookViews>
  <sheets>
    <sheet name="Beräkning" sheetId="1" r:id="rId1"/>
    <sheet name="Gränsvärden" sheetId="3" r:id="rId2"/>
  </sheets>
  <definedNames>
    <definedName name="AS">Beräkning!$C$5</definedName>
    <definedName name="LF">Beräkning!$C$4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27" i="1" l="1"/>
  <c r="D28" i="1"/>
  <c r="C28" i="1"/>
  <c r="D27" i="1"/>
  <c r="D29" i="1" l="1"/>
  <c r="C29" i="1"/>
  <c r="G29" i="1" s="1"/>
  <c r="D15" i="1"/>
  <c r="D10" i="1"/>
  <c r="C10" i="1"/>
  <c r="D16" i="1"/>
  <c r="D11" i="1"/>
  <c r="C16" i="1"/>
  <c r="C11" i="1"/>
  <c r="D17" i="1" l="1"/>
  <c r="C17" i="1"/>
  <c r="D12" i="1"/>
  <c r="C12" i="1"/>
  <c r="G12" i="1" l="1"/>
  <c r="G17" i="1"/>
</calcChain>
</file>

<file path=xl/sharedStrings.xml><?xml version="1.0" encoding="utf-8"?>
<sst xmlns="http://schemas.openxmlformats.org/spreadsheetml/2006/main" count="65" uniqueCount="48">
  <si>
    <t>0,05 dB</t>
  </si>
  <si>
    <t>0,25 dB</t>
  </si>
  <si>
    <t>1310nm</t>
  </si>
  <si>
    <t>1550nm</t>
  </si>
  <si>
    <t>Summor</t>
  </si>
  <si>
    <t>min 50 dB</t>
  </si>
  <si>
    <t>min 60 dB</t>
  </si>
  <si>
    <t>0,10 dB</t>
  </si>
  <si>
    <t>1625nm</t>
  </si>
  <si>
    <t>Minimum requirements regarding measurement results optical connections</t>
  </si>
  <si>
    <t>&lt;&lt;-- Fill in here!</t>
  </si>
  <si>
    <t>Connection length (km)</t>
  </si>
  <si>
    <t>Number of joints</t>
  </si>
  <si>
    <t>Sub-appendix 2.1 Attenuation calculation</t>
  </si>
  <si>
    <t>Theoretical attenuation calculation of passive optical connection</t>
  </si>
  <si>
    <t>The connection</t>
  </si>
  <si>
    <t>Joints</t>
  </si>
  <si>
    <r>
      <t>Losses ODF</t>
    </r>
    <r>
      <rPr>
        <b/>
        <vertAlign val="superscript"/>
        <sz val="10"/>
        <color theme="1"/>
        <rFont val="Calibri Light"/>
        <family val="2"/>
        <scheme val="major"/>
      </rPr>
      <t>*1</t>
    </r>
  </si>
  <si>
    <r>
      <t>Measurement accuracy</t>
    </r>
    <r>
      <rPr>
        <b/>
        <vertAlign val="superscript"/>
        <sz val="10"/>
        <color theme="1"/>
        <rFont val="Calibri Light"/>
        <family val="2"/>
        <scheme val="major"/>
      </rPr>
      <t>*2</t>
    </r>
  </si>
  <si>
    <t>Connection attenuation</t>
  </si>
  <si>
    <r>
      <t>Losses  ODF</t>
    </r>
    <r>
      <rPr>
        <b/>
        <vertAlign val="superscript"/>
        <sz val="10"/>
        <color theme="1"/>
        <rFont val="Calibri Light"/>
        <family val="2"/>
        <scheme val="major"/>
      </rPr>
      <t>*1</t>
    </r>
  </si>
  <si>
    <t>Limit values acc. Spec</t>
  </si>
  <si>
    <t>Length and number</t>
  </si>
  <si>
    <t>Sums</t>
  </si>
  <si>
    <r>
      <t xml:space="preserve">*1)  </t>
    </r>
    <r>
      <rPr>
        <b/>
        <sz val="11"/>
        <color theme="1"/>
        <rFont val="Calibri Light"/>
        <family val="2"/>
        <scheme val="major"/>
      </rPr>
      <t xml:space="preserve">1,0 </t>
    </r>
    <r>
      <rPr>
        <sz val="11"/>
        <color theme="1"/>
        <rFont val="Calibri Light"/>
        <family val="2"/>
        <scheme val="major"/>
      </rPr>
      <t xml:space="preserve">dB refers to losses when connected to ODF, 2 pcs at 0.5 dB (including first joint after ODF) </t>
    </r>
  </si>
  <si>
    <r>
      <t xml:space="preserve">*2)  </t>
    </r>
    <r>
      <rPr>
        <b/>
        <sz val="11"/>
        <color theme="1"/>
        <rFont val="Calibri Light"/>
        <family val="2"/>
        <scheme val="major"/>
      </rPr>
      <t xml:space="preserve">0,5 </t>
    </r>
    <r>
      <rPr>
        <sz val="11"/>
        <color theme="1"/>
        <rFont val="Calibri Light"/>
        <family val="2"/>
        <scheme val="major"/>
      </rPr>
      <t>dB arefers to the total measurement inaccuracy in instruments with contact.</t>
    </r>
  </si>
  <si>
    <t>Theoretical attenuation calculation of active optical connection</t>
  </si>
  <si>
    <t>Limit value for attenuation in laid optical cable</t>
  </si>
  <si>
    <t>Limit values at 1310nm</t>
  </si>
  <si>
    <t>Limit values at 1550nm</t>
  </si>
  <si>
    <r>
      <t>Limit values at 1625nm</t>
    </r>
    <r>
      <rPr>
        <vertAlign val="superscript"/>
        <sz val="10"/>
        <color theme="1"/>
        <rFont val="Arial"/>
        <family val="2"/>
      </rPr>
      <t>*1</t>
    </r>
  </si>
  <si>
    <t>Point attenuation change at 1550nm or 1625nm. Point-by-point attenuation change means "peek" greater than 0.05 dB.</t>
  </si>
  <si>
    <t>The fiber attenuation may not exceed the factory measurement on the fiber by 0.03 dB / km at 1310 / (1550 or 1625) nm.</t>
  </si>
  <si>
    <t>By average value is meant the total value of all fibers on a cable section.</t>
  </si>
  <si>
    <t>Limit value on individual joint</t>
  </si>
  <si>
    <t>Maximum limit value access network (&lt;10km)</t>
  </si>
  <si>
    <t>Maximum limit value connection network, regional network (&gt; 10km)</t>
  </si>
  <si>
    <t>Limit value on contact</t>
  </si>
  <si>
    <t>* 1) When measuring active access connection with filtered wavelength 1625nm</t>
  </si>
  <si>
    <t>Max 0.40 dB / km Average 0.37 dB / km</t>
  </si>
  <si>
    <t>Max 0.25 dB / km Average 0.22 dB / km</t>
  </si>
  <si>
    <t xml:space="preserve">Max 0.40 dB / km Average 0.30 dB / km </t>
  </si>
  <si>
    <r>
      <t>Reflection attenuation UPC-grinded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contact</t>
    </r>
  </si>
  <si>
    <t>Reflection damping APC-grinded contact</t>
  </si>
  <si>
    <t>∑ maximum attenuation dB 1310nm</t>
  </si>
  <si>
    <t>∑ maximum attenuation dB 1550nm</t>
  </si>
  <si>
    <t>∑ maximum attenuation dB 1625nm</t>
  </si>
  <si>
    <t>v1.5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</si>
</sst>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b/>
      <sz val="10"/>
      <color theme="0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vertAlign val="superscript"/>
      <sz val="10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1"/>
      <color theme="1"/>
      <name val="Calibri"/>
      <family val="2"/>
    </font>
    <font>
      <sz val="2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b/>
      <sz val="22"/>
      <color rgb="FF00B050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8"/>
      <color theme="1"/>
      <name val="Calibri Light"/>
      <family val="2"/>
      <scheme val="maj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0" fillId="3" borderId="0" xfId="0" applyFill="1"/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3" xfId="0" applyFont="1" applyFill="1" applyBorder="1"/>
    <xf numFmtId="0" fontId="13" fillId="0" borderId="0" xfId="0" applyFont="1" applyAlignment="1">
      <alignment vertical="center"/>
    </xf>
    <xf numFmtId="2" fontId="7" fillId="0" borderId="0" xfId="0" applyNumberFormat="1" applyFont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7" fillId="0" borderId="5" xfId="0" applyFont="1" applyBorder="1"/>
    <xf numFmtId="0" fontId="16" fillId="0" borderId="0" xfId="0" applyFont="1"/>
    <xf numFmtId="0" fontId="19" fillId="0" borderId="0" xfId="0" applyFont="1"/>
    <xf numFmtId="2" fontId="17" fillId="2" borderId="1" xfId="0" applyNumberFormat="1" applyFont="1" applyFill="1" applyBorder="1" applyAlignment="1">
      <alignment horizontal="center"/>
    </xf>
    <xf numFmtId="0" fontId="17" fillId="4" borderId="0" xfId="0" applyFont="1" applyFill="1"/>
    <xf numFmtId="0" fontId="20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2" fontId="18" fillId="0" borderId="1" xfId="0" applyNumberFormat="1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4" fillId="3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22" fillId="0" borderId="0" xfId="0" applyFont="1"/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32"/>
  <sheetViews>
    <sheetView tabSelected="1" workbookViewId="0">
      <selection activeCell="G2" sqref="G2"/>
    </sheetView>
  </sheetViews>
  <sheetFormatPr defaultColWidth="8.7265625" defaultRowHeight="14.5" x14ac:dyDescent="0.35"/>
  <cols>
    <col min="1" max="1" width="3.54296875" style="8" customWidth="1"/>
    <col min="2" max="2" width="32.81640625" style="8" customWidth="1"/>
    <col min="3" max="3" width="15" style="8" customWidth="1"/>
    <col min="4" max="4" width="18.26953125" style="8" customWidth="1"/>
    <col min="5" max="5" width="15.81640625" style="8" customWidth="1"/>
    <col min="6" max="6" width="24.81640625" style="8" customWidth="1"/>
    <col min="7" max="7" width="22.36328125" style="8" customWidth="1"/>
    <col min="8" max="8" width="24.81640625" style="8" customWidth="1"/>
    <col min="9" max="9" width="13.1796875" style="8" customWidth="1"/>
    <col min="10" max="16384" width="8.7265625" style="8"/>
  </cols>
  <sheetData>
    <row r="1" spans="1:7" ht="28.5" x14ac:dyDescent="0.65">
      <c r="A1" s="44" t="s">
        <v>13</v>
      </c>
      <c r="B1" s="44"/>
      <c r="C1" s="44"/>
      <c r="D1" s="44"/>
      <c r="E1" s="44"/>
      <c r="F1" s="44"/>
      <c r="G1" s="44"/>
    </row>
    <row r="2" spans="1:7" s="19" customFormat="1" ht="28.5" x14ac:dyDescent="0.65">
      <c r="B2" s="42" t="s">
        <v>9</v>
      </c>
      <c r="C2" s="43"/>
      <c r="D2" s="43"/>
      <c r="E2" s="43"/>
      <c r="F2" s="43"/>
      <c r="G2" s="26" t="s">
        <v>47</v>
      </c>
    </row>
    <row r="3" spans="1:7" ht="26.5" thickBot="1" x14ac:dyDescent="0.65">
      <c r="B3" s="7"/>
    </row>
    <row r="4" spans="1:7" ht="24" thickBot="1" x14ac:dyDescent="0.6">
      <c r="B4" s="18" t="s">
        <v>11</v>
      </c>
      <c r="C4" s="27">
        <v>4.8</v>
      </c>
      <c r="D4" s="20" t="s">
        <v>10</v>
      </c>
    </row>
    <row r="5" spans="1:7" ht="24" thickBot="1" x14ac:dyDescent="0.6">
      <c r="B5" s="18" t="s">
        <v>12</v>
      </c>
      <c r="C5" s="28">
        <v>2</v>
      </c>
      <c r="D5" s="20" t="s">
        <v>10</v>
      </c>
    </row>
    <row r="6" spans="1:7" s="3" customFormat="1" x14ac:dyDescent="0.35">
      <c r="A6" s="4"/>
    </row>
    <row r="8" spans="1:7" s="19" customFormat="1" ht="28.5" x14ac:dyDescent="0.65">
      <c r="B8" s="23" t="s">
        <v>14</v>
      </c>
      <c r="G8" s="26"/>
    </row>
    <row r="9" spans="1:7" ht="21" x14ac:dyDescent="0.5">
      <c r="B9" s="22" t="s">
        <v>2</v>
      </c>
      <c r="C9" s="16" t="s">
        <v>15</v>
      </c>
      <c r="D9" s="16" t="s">
        <v>16</v>
      </c>
      <c r="E9" s="16" t="s">
        <v>17</v>
      </c>
      <c r="F9" s="16" t="s">
        <v>18</v>
      </c>
      <c r="G9" s="17" t="s">
        <v>19</v>
      </c>
    </row>
    <row r="10" spans="1:7" x14ac:dyDescent="0.35">
      <c r="B10" s="8" t="s">
        <v>21</v>
      </c>
      <c r="C10" s="14">
        <f>IF(LF&gt;=10,0.37,0.4)</f>
        <v>0.4</v>
      </c>
      <c r="D10" s="14">
        <f>IF(LF&gt;=10,0.1,0.25)</f>
        <v>0.25</v>
      </c>
      <c r="E10" s="10"/>
      <c r="F10" s="10"/>
      <c r="G10" s="9"/>
    </row>
    <row r="11" spans="1:7" ht="15" thickBot="1" x14ac:dyDescent="0.4">
      <c r="B11" s="24" t="s">
        <v>22</v>
      </c>
      <c r="C11" s="14">
        <f>LF</f>
        <v>4.8</v>
      </c>
      <c r="D11" s="9">
        <f>AS</f>
        <v>2</v>
      </c>
      <c r="E11" s="10"/>
      <c r="F11" s="11"/>
      <c r="G11" s="9" t="s">
        <v>44</v>
      </c>
    </row>
    <row r="12" spans="1:7" ht="21.5" thickBot="1" x14ac:dyDescent="0.55000000000000004">
      <c r="B12" s="12" t="s">
        <v>23</v>
      </c>
      <c r="C12" s="15">
        <f>C10*C11</f>
        <v>1.92</v>
      </c>
      <c r="D12" s="15">
        <f t="shared" ref="D12" si="0">D10*D11</f>
        <v>0.5</v>
      </c>
      <c r="E12" s="15">
        <v>1</v>
      </c>
      <c r="F12" s="15">
        <v>0.5</v>
      </c>
      <c r="G12" s="21">
        <f>C12+D12+E12+F12</f>
        <v>3.92</v>
      </c>
    </row>
    <row r="14" spans="1:7" ht="21" x14ac:dyDescent="0.5">
      <c r="B14" s="22" t="s">
        <v>3</v>
      </c>
      <c r="C14" s="16" t="s">
        <v>15</v>
      </c>
      <c r="D14" s="16" t="s">
        <v>16</v>
      </c>
      <c r="E14" s="16" t="s">
        <v>20</v>
      </c>
      <c r="F14" s="16" t="s">
        <v>18</v>
      </c>
      <c r="G14" s="17" t="s">
        <v>19</v>
      </c>
    </row>
    <row r="15" spans="1:7" x14ac:dyDescent="0.35">
      <c r="B15" s="8" t="s">
        <v>21</v>
      </c>
      <c r="C15" s="14">
        <f>IF(LF&gt;=10,0.22,0.3)</f>
        <v>0.3</v>
      </c>
      <c r="D15" s="14">
        <f>IF(LF&gt;=10,0.1,0.25)</f>
        <v>0.25</v>
      </c>
      <c r="E15" s="10"/>
      <c r="F15" s="10"/>
      <c r="G15" s="9"/>
    </row>
    <row r="16" spans="1:7" ht="15" thickBot="1" x14ac:dyDescent="0.4">
      <c r="B16" s="24" t="s">
        <v>22</v>
      </c>
      <c r="C16" s="25">
        <f>LF</f>
        <v>4.8</v>
      </c>
      <c r="D16" s="9">
        <f>AS</f>
        <v>2</v>
      </c>
      <c r="E16" s="10"/>
      <c r="F16" s="11"/>
      <c r="G16" s="9" t="s">
        <v>45</v>
      </c>
    </row>
    <row r="17" spans="2:7" ht="21.5" thickBot="1" x14ac:dyDescent="0.55000000000000004">
      <c r="B17" s="12" t="s">
        <v>23</v>
      </c>
      <c r="C17" s="15">
        <f>C15*C16</f>
        <v>1.44</v>
      </c>
      <c r="D17" s="15">
        <f t="shared" ref="D17" si="1">D15*D16</f>
        <v>0.5</v>
      </c>
      <c r="E17" s="15">
        <v>1</v>
      </c>
      <c r="F17" s="15">
        <v>0.5</v>
      </c>
      <c r="G17" s="21">
        <f>C17+D17+E17+F17</f>
        <v>3.44</v>
      </c>
    </row>
    <row r="18" spans="2:7" x14ac:dyDescent="0.35">
      <c r="B18" s="6" t="s">
        <v>24</v>
      </c>
    </row>
    <row r="19" spans="2:7" x14ac:dyDescent="0.35">
      <c r="B19" s="6" t="s">
        <v>25</v>
      </c>
    </row>
    <row r="20" spans="2:7" customFormat="1" x14ac:dyDescent="0.35"/>
    <row r="23" spans="2:7" x14ac:dyDescent="0.35">
      <c r="B23" s="13"/>
    </row>
    <row r="25" spans="2:7" s="19" customFormat="1" ht="28.5" x14ac:dyDescent="0.65">
      <c r="B25" s="23" t="s">
        <v>26</v>
      </c>
      <c r="G25" s="26"/>
    </row>
    <row r="26" spans="2:7" ht="21" x14ac:dyDescent="0.5">
      <c r="B26" s="22" t="s">
        <v>8</v>
      </c>
      <c r="C26" s="16" t="s">
        <v>15</v>
      </c>
      <c r="D26" s="16" t="s">
        <v>16</v>
      </c>
      <c r="E26" s="16" t="s">
        <v>20</v>
      </c>
      <c r="F26" s="16" t="s">
        <v>18</v>
      </c>
      <c r="G26" s="17" t="s">
        <v>19</v>
      </c>
    </row>
    <row r="27" spans="2:7" x14ac:dyDescent="0.35">
      <c r="B27" s="8" t="s">
        <v>21</v>
      </c>
      <c r="C27" s="14">
        <f>IF(LF&gt;=10,0.3,0.4)</f>
        <v>0.4</v>
      </c>
      <c r="D27" s="14">
        <f>IF(LF&gt;=10,0.1,0.25)</f>
        <v>0.25</v>
      </c>
      <c r="E27" s="10"/>
      <c r="F27" s="10"/>
      <c r="G27" s="9"/>
    </row>
    <row r="28" spans="2:7" ht="15" thickBot="1" x14ac:dyDescent="0.4">
      <c r="B28" s="24" t="s">
        <v>22</v>
      </c>
      <c r="C28" s="25">
        <f>LF</f>
        <v>4.8</v>
      </c>
      <c r="D28" s="9">
        <f>AS</f>
        <v>2</v>
      </c>
      <c r="E28" s="10"/>
      <c r="F28" s="11"/>
      <c r="G28" s="9" t="s">
        <v>46</v>
      </c>
    </row>
    <row r="29" spans="2:7" ht="21.5" thickBot="1" x14ac:dyDescent="0.55000000000000004">
      <c r="B29" s="12" t="s">
        <v>4</v>
      </c>
      <c r="C29" s="15">
        <f>C27*C28</f>
        <v>1.92</v>
      </c>
      <c r="D29" s="15">
        <f t="shared" ref="D29" si="2">D27*D28</f>
        <v>0.5</v>
      </c>
      <c r="E29" s="15">
        <v>1</v>
      </c>
      <c r="F29" s="15">
        <v>0.5</v>
      </c>
      <c r="G29" s="21">
        <f>C29+D29+E29+F29</f>
        <v>3.92</v>
      </c>
    </row>
    <row r="30" spans="2:7" x14ac:dyDescent="0.35">
      <c r="B30" s="6" t="s">
        <v>24</v>
      </c>
    </row>
    <row r="31" spans="2:7" x14ac:dyDescent="0.35">
      <c r="B31" s="6" t="s">
        <v>25</v>
      </c>
    </row>
    <row r="32" spans="2:7" customFormat="1" x14ac:dyDescent="0.35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119"/>
  <sheetViews>
    <sheetView topLeftCell="B1" zoomScale="150" zoomScaleNormal="150" workbookViewId="0">
      <selection activeCell="B18" sqref="B18"/>
    </sheetView>
  </sheetViews>
  <sheetFormatPr defaultRowHeight="14.5" x14ac:dyDescent="0.35"/>
  <cols>
    <col min="1" max="1" width="8.7265625" style="5"/>
    <col min="2" max="2" width="103" customWidth="1"/>
    <col min="3" max="3" width="34.26953125" customWidth="1"/>
    <col min="4" max="5" width="8.7265625" style="5"/>
  </cols>
  <sheetData>
    <row r="1" spans="2:4" s="5" customFormat="1" ht="15" thickBot="1" x14ac:dyDescent="0.4"/>
    <row r="2" spans="2:4" ht="22.25" customHeight="1" x14ac:dyDescent="0.35">
      <c r="B2" s="45" t="s">
        <v>27</v>
      </c>
      <c r="C2" s="46"/>
    </row>
    <row r="3" spans="2:4" ht="22.25" customHeight="1" x14ac:dyDescent="0.35">
      <c r="B3" s="29" t="s">
        <v>28</v>
      </c>
      <c r="C3" s="30" t="s">
        <v>39</v>
      </c>
      <c r="D3" s="40"/>
    </row>
    <row r="4" spans="2:4" ht="22.25" customHeight="1" x14ac:dyDescent="0.35">
      <c r="B4" s="31" t="s">
        <v>29</v>
      </c>
      <c r="C4" s="32" t="s">
        <v>40</v>
      </c>
      <c r="D4" s="40"/>
    </row>
    <row r="5" spans="2:4" ht="22.25" customHeight="1" x14ac:dyDescent="0.35">
      <c r="B5" s="33" t="s">
        <v>30</v>
      </c>
      <c r="C5" s="32" t="s">
        <v>41</v>
      </c>
      <c r="D5" s="40"/>
    </row>
    <row r="6" spans="2:4" ht="22.25" customHeight="1" x14ac:dyDescent="0.35">
      <c r="B6" s="34" t="s">
        <v>31</v>
      </c>
      <c r="C6" s="30" t="s">
        <v>0</v>
      </c>
      <c r="D6" s="40"/>
    </row>
    <row r="7" spans="2:4" ht="22.25" customHeight="1" x14ac:dyDescent="0.35">
      <c r="B7" s="35" t="s">
        <v>32</v>
      </c>
      <c r="C7" s="36"/>
      <c r="D7" s="40"/>
    </row>
    <row r="8" spans="2:4" ht="22.25" customHeight="1" thickBot="1" x14ac:dyDescent="0.4">
      <c r="B8" s="37" t="s">
        <v>33</v>
      </c>
      <c r="C8" s="38"/>
      <c r="D8" s="40"/>
    </row>
    <row r="9" spans="2:4" ht="22.25" customHeight="1" thickBot="1" x14ac:dyDescent="0.4">
      <c r="B9" s="47" t="s">
        <v>34</v>
      </c>
      <c r="C9" s="48"/>
      <c r="D9" s="41"/>
    </row>
    <row r="10" spans="2:4" ht="22.25" customHeight="1" thickBot="1" x14ac:dyDescent="0.4">
      <c r="B10" s="1" t="s">
        <v>35</v>
      </c>
      <c r="C10" s="2" t="s">
        <v>1</v>
      </c>
      <c r="D10" s="40"/>
    </row>
    <row r="11" spans="2:4" ht="22.25" customHeight="1" thickBot="1" x14ac:dyDescent="0.4">
      <c r="B11" s="1" t="s">
        <v>36</v>
      </c>
      <c r="C11" s="2" t="s">
        <v>7</v>
      </c>
      <c r="D11" s="40"/>
    </row>
    <row r="12" spans="2:4" ht="22.25" customHeight="1" thickBot="1" x14ac:dyDescent="0.4">
      <c r="B12" s="47" t="s">
        <v>37</v>
      </c>
      <c r="C12" s="48"/>
      <c r="D12" s="41"/>
    </row>
    <row r="13" spans="2:4" ht="22.25" customHeight="1" thickBot="1" x14ac:dyDescent="0.4">
      <c r="B13" s="1" t="s">
        <v>42</v>
      </c>
      <c r="C13" s="2" t="s">
        <v>5</v>
      </c>
      <c r="D13" s="40"/>
    </row>
    <row r="14" spans="2:4" ht="22.25" customHeight="1" thickBot="1" x14ac:dyDescent="0.4">
      <c r="B14" s="1" t="s">
        <v>43</v>
      </c>
      <c r="C14" s="2" t="s">
        <v>6</v>
      </c>
      <c r="D14" s="40"/>
    </row>
    <row r="15" spans="2:4" s="5" customFormat="1" x14ac:dyDescent="0.35">
      <c r="B15" s="39" t="s">
        <v>38</v>
      </c>
    </row>
    <row r="16" spans="2:4" s="5" customFormat="1" x14ac:dyDescent="0.35"/>
    <row r="17" s="5" customFormat="1" x14ac:dyDescent="0.35"/>
    <row r="18" s="5" customFormat="1" x14ac:dyDescent="0.35"/>
    <row r="19" s="5" customFormat="1" x14ac:dyDescent="0.35"/>
    <row r="20" s="5" customFormat="1" x14ac:dyDescent="0.35"/>
    <row r="21" s="5" customFormat="1" x14ac:dyDescent="0.35"/>
    <row r="22" s="5" customFormat="1" x14ac:dyDescent="0.35"/>
    <row r="23" s="5" customFormat="1" x14ac:dyDescent="0.35"/>
    <row r="24" s="5" customFormat="1" x14ac:dyDescent="0.35"/>
    <row r="25" s="5" customFormat="1" x14ac:dyDescent="0.35"/>
    <row r="26" s="5" customFormat="1" x14ac:dyDescent="0.35"/>
    <row r="27" s="5" customFormat="1" x14ac:dyDescent="0.35"/>
    <row r="28" s="5" customFormat="1" x14ac:dyDescent="0.35"/>
    <row r="29" s="5" customFormat="1" x14ac:dyDescent="0.35"/>
    <row r="30" s="5" customFormat="1" x14ac:dyDescent="0.35"/>
    <row r="31" s="5" customFormat="1" x14ac:dyDescent="0.35"/>
    <row r="32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</sheetData>
  <mergeCells count="3">
    <mergeCell ref="B2:C2"/>
    <mergeCell ref="B9:C9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Beräkning</vt:lpstr>
      <vt:lpstr>Gränsvärden</vt:lpstr>
      <vt:lpstr>AS</vt:lpstr>
      <vt:lpstr>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Persson</dc:creator>
  <cp:lastModifiedBy>Lars Björkman</cp:lastModifiedBy>
  <dcterms:created xsi:type="dcterms:W3CDTF">2018-02-23T12:26:49Z</dcterms:created>
  <dcterms:modified xsi:type="dcterms:W3CDTF">2023-01-27T21:09:17Z</dcterms:modified>
</cp:coreProperties>
</file>